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E54" i="1" l="1"/>
  <c r="E49" i="1"/>
  <c r="D54" i="1"/>
  <c r="D49" i="1"/>
  <c r="G22" i="1"/>
  <c r="G14" i="1"/>
  <c r="G17" i="1" s="1"/>
  <c r="G24" i="1" s="1"/>
  <c r="G11" i="1"/>
  <c r="G7" i="1"/>
  <c r="F22" i="1"/>
  <c r="F14" i="1"/>
  <c r="F11" i="1"/>
  <c r="F7" i="1"/>
  <c r="F17" i="1" s="1"/>
  <c r="F24" i="1" s="1"/>
  <c r="E22" i="1"/>
  <c r="E14" i="1"/>
  <c r="E17" i="1" s="1"/>
  <c r="E11" i="1"/>
  <c r="E7" i="1"/>
  <c r="C22" i="1"/>
  <c r="C14" i="1"/>
  <c r="C11" i="1"/>
  <c r="C7" i="1"/>
  <c r="C17" i="1" s="1"/>
  <c r="C24" i="1" s="1"/>
  <c r="B22" i="1"/>
  <c r="B14" i="1"/>
  <c r="B11" i="1"/>
  <c r="B7" i="1"/>
  <c r="B17" i="1" s="1"/>
  <c r="B24" i="1" s="1"/>
  <c r="E24" i="1" l="1"/>
  <c r="C54" i="1"/>
  <c r="C49" i="1"/>
  <c r="D22" i="1"/>
  <c r="D14" i="1"/>
  <c r="D11" i="1"/>
  <c r="D7" i="1"/>
  <c r="D17" i="1" l="1"/>
  <c r="D24" i="1" s="1"/>
</calcChain>
</file>

<file path=xl/sharedStrings.xml><?xml version="1.0" encoding="utf-8"?>
<sst xmlns="http://schemas.openxmlformats.org/spreadsheetml/2006/main" count="53" uniqueCount="47">
  <si>
    <t>Návrh vyvesený dňa 14.11.2019</t>
  </si>
  <si>
    <t xml:space="preserve">Očakávaná </t>
  </si>
  <si>
    <t xml:space="preserve">Skutočné plnenie </t>
  </si>
  <si>
    <t xml:space="preserve">Schválený rozpočet </t>
  </si>
  <si>
    <t xml:space="preserve"> skutočnosť</t>
  </si>
  <si>
    <t xml:space="preserve">Rozpočet </t>
  </si>
  <si>
    <t>za rok 2018</t>
  </si>
  <si>
    <t>na rok 2021</t>
  </si>
  <si>
    <t>Bežné príjmy</t>
  </si>
  <si>
    <t>100 - daňové príjmy</t>
  </si>
  <si>
    <t>200 - nedaňové príjmy</t>
  </si>
  <si>
    <t>300 - granty a transfery</t>
  </si>
  <si>
    <t>Kapitálové príjmy</t>
  </si>
  <si>
    <t>200 - kapitálové príjmy</t>
  </si>
  <si>
    <t>Finančné príjmy</t>
  </si>
  <si>
    <t>400 - príjmy z transakcií                            s finančnými A a P</t>
  </si>
  <si>
    <t>500 - prijaté úvery, pôžičky</t>
  </si>
  <si>
    <t xml:space="preserve">Príjmy spolu </t>
  </si>
  <si>
    <t>600 -Bežné výdavky</t>
  </si>
  <si>
    <t>700 -Kapitálové výdavky</t>
  </si>
  <si>
    <t>800 -Finančné výdavky</t>
  </si>
  <si>
    <t xml:space="preserve">Výdavky spolu </t>
  </si>
  <si>
    <t>Hospodárenie obce</t>
  </si>
  <si>
    <t>V ý d a j :</t>
  </si>
  <si>
    <t>Výdavky verejnej správy</t>
  </si>
  <si>
    <t>Finančná a rozpočtová oblasť</t>
  </si>
  <si>
    <t>Ochrana pred požiarmi – DHZ</t>
  </si>
  <si>
    <t>Cestná doprava</t>
  </si>
  <si>
    <t>Nakladanie s odpadmi</t>
  </si>
  <si>
    <t>Rozvoj obce</t>
  </si>
  <si>
    <t>Verejné osvetlenie</t>
  </si>
  <si>
    <t>Rekreačné a športové služby</t>
  </si>
  <si>
    <t>Ostatné kultúrne služby vrátane KD,</t>
  </si>
  <si>
    <t>folk.skupina, knižnica</t>
  </si>
  <si>
    <t>Náboženské a spoločenské služby – DN</t>
  </si>
  <si>
    <t>Predškolská výchova s bežnou starostlivos.</t>
  </si>
  <si>
    <t>Základné vzdelanie s bežnou starostlivosť.</t>
  </si>
  <si>
    <t>Dôchodcovia</t>
  </si>
  <si>
    <t>S p o l u :</t>
  </si>
  <si>
    <t xml:space="preserve">Obec </t>
  </si>
  <si>
    <t>RO</t>
  </si>
  <si>
    <t xml:space="preserve">                        </t>
  </si>
  <si>
    <t xml:space="preserve">           </t>
  </si>
  <si>
    <t>Návrh rozpočtu na r. 2020 - 2022</t>
  </si>
  <si>
    <t>Rozpočet na rok 2020 - 2022 schválený dňa ...................... uznesením obecného zastupiteľstva č. ..../2019</t>
  </si>
  <si>
    <t>za rok 2020</t>
  </si>
  <si>
    <t>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</si>
</sst>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2"/>
      <name val="Arial CE"/>
      <charset val="238"/>
    </font>
    <font>
      <sz val="12"/>
      <color theme="1"/>
      <name val="Calibri"/>
      <family val="2"/>
      <scheme val="minor"/>
    </font>
    <font>
      <sz val="10"/>
      <name val="Arial CE"/>
      <charset val="238"/>
    </font>
    <font>
      <sz val="11"/>
      <name val="Arial CE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 CE"/>
      <charset val="238"/>
    </font>
    <font>
      <b/>
      <u/>
      <sz val="14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 Black"/>
      <family val="2"/>
      <charset val="238"/>
    </font>
    <font>
      <sz val="12"/>
      <color theme="1"/>
      <name val="Arial Black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</font>
    <font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53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0" borderId="1" xfId="0" applyFont="1" applyBorder="1"/>
    <xf numFmtId="0" fontId="5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0" borderId="5" xfId="0" applyFont="1" applyBorder="1"/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7" fillId="0" borderId="5" xfId="0" applyFont="1" applyBorder="1"/>
    <xf numFmtId="4" fontId="7" fillId="5" borderId="6" xfId="0" applyNumberFormat="1" applyFont="1" applyFill="1" applyBorder="1"/>
    <xf numFmtId="0" fontId="5" fillId="0" borderId="5" xfId="0" applyFont="1" applyBorder="1"/>
    <xf numFmtId="4" fontId="5" fillId="5" borderId="5" xfId="0" applyNumberFormat="1" applyFont="1" applyFill="1" applyBorder="1"/>
    <xf numFmtId="0" fontId="7" fillId="0" borderId="8" xfId="0" applyFont="1" applyBorder="1"/>
    <xf numFmtId="4" fontId="7" fillId="5" borderId="9" xfId="0" applyNumberFormat="1" applyFont="1" applyFill="1" applyBorder="1"/>
    <xf numFmtId="0" fontId="5" fillId="0" borderId="8" xfId="0" applyFont="1" applyBorder="1"/>
    <xf numFmtId="0" fontId="5" fillId="0" borderId="8" xfId="0" applyFont="1" applyBorder="1" applyAlignment="1">
      <alignment wrapText="1"/>
    </xf>
    <xf numFmtId="4" fontId="5" fillId="5" borderId="9" xfId="0" applyNumberFormat="1" applyFont="1" applyFill="1" applyBorder="1" applyAlignment="1">
      <alignment wrapText="1"/>
    </xf>
    <xf numFmtId="4" fontId="5" fillId="5" borderId="9" xfId="0" applyNumberFormat="1" applyFont="1" applyFill="1" applyBorder="1"/>
    <xf numFmtId="0" fontId="8" fillId="3" borderId="8" xfId="0" applyFont="1" applyFill="1" applyBorder="1"/>
    <xf numFmtId="4" fontId="8" fillId="4" borderId="9" xfId="0" applyNumberFormat="1" applyFont="1" applyFill="1" applyBorder="1"/>
    <xf numFmtId="0" fontId="4" fillId="0" borderId="0" xfId="0" applyFont="1" applyBorder="1"/>
    <xf numFmtId="4" fontId="4" fillId="5" borderId="0" xfId="0" applyNumberFormat="1" applyFont="1" applyFill="1" applyBorder="1"/>
    <xf numFmtId="4" fontId="8" fillId="3" borderId="9" xfId="0" applyNumberFormat="1" applyFont="1" applyFill="1" applyBorder="1"/>
    <xf numFmtId="4" fontId="4" fillId="0" borderId="0" xfId="0" applyNumberFormat="1" applyFont="1"/>
    <xf numFmtId="0" fontId="2" fillId="7" borderId="8" xfId="0" applyFont="1" applyFill="1" applyBorder="1"/>
    <xf numFmtId="4" fontId="2" fillId="7" borderId="9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3" fillId="0" borderId="0" xfId="0" applyFont="1"/>
    <xf numFmtId="0" fontId="9" fillId="8" borderId="8" xfId="0" applyFont="1" applyFill="1" applyBorder="1"/>
    <xf numFmtId="0" fontId="10" fillId="8" borderId="8" xfId="0" applyFont="1" applyFill="1" applyBorder="1"/>
    <xf numFmtId="0" fontId="11" fillId="8" borderId="8" xfId="0" applyFont="1" applyFill="1" applyBorder="1"/>
    <xf numFmtId="0" fontId="12" fillId="9" borderId="0" xfId="0" applyFont="1" applyFill="1" applyBorder="1"/>
    <xf numFmtId="0" fontId="13" fillId="0" borderId="8" xfId="0" applyFont="1" applyBorder="1"/>
    <xf numFmtId="0" fontId="14" fillId="0" borderId="8" xfId="0" applyFont="1" applyBorder="1"/>
    <xf numFmtId="4" fontId="15" fillId="6" borderId="8" xfId="0" applyNumberFormat="1" applyFont="1" applyFill="1" applyBorder="1"/>
    <xf numFmtId="4" fontId="3" fillId="9" borderId="0" xfId="0" applyNumberFormat="1" applyFont="1" applyFill="1" applyBorder="1"/>
    <xf numFmtId="4" fontId="16" fillId="6" borderId="8" xfId="0" applyNumberFormat="1" applyFont="1" applyFill="1" applyBorder="1"/>
    <xf numFmtId="0" fontId="17" fillId="6" borderId="8" xfId="0" applyFont="1" applyFill="1" applyBorder="1"/>
    <xf numFmtId="4" fontId="13" fillId="0" borderId="8" xfId="0" applyNumberFormat="1" applyFont="1" applyBorder="1"/>
    <xf numFmtId="0" fontId="18" fillId="4" borderId="8" xfId="0" applyFont="1" applyFill="1" applyBorder="1"/>
    <xf numFmtId="0" fontId="19" fillId="4" borderId="8" xfId="0" applyFont="1" applyFill="1" applyBorder="1"/>
    <xf numFmtId="4" fontId="20" fillId="4" borderId="8" xfId="0" applyNumberFormat="1" applyFont="1" applyFill="1" applyBorder="1"/>
    <xf numFmtId="4" fontId="21" fillId="9" borderId="0" xfId="0" applyNumberFormat="1" applyFont="1" applyFill="1" applyBorder="1"/>
    <xf numFmtId="4" fontId="15" fillId="0" borderId="8" xfId="0" applyNumberFormat="1" applyFont="1" applyBorder="1"/>
    <xf numFmtId="4" fontId="0" fillId="9" borderId="0" xfId="0" applyNumberFormat="1" applyFill="1" applyBorder="1"/>
    <xf numFmtId="0" fontId="22" fillId="9" borderId="8" xfId="0" applyFont="1" applyFill="1" applyBorder="1"/>
    <xf numFmtId="0" fontId="14" fillId="9" borderId="8" xfId="0" applyFont="1" applyFill="1" applyBorder="1"/>
    <xf numFmtId="0" fontId="13" fillId="9" borderId="8" xfId="0" applyFont="1" applyFill="1" applyBorder="1"/>
    <xf numFmtId="0" fontId="15" fillId="6" borderId="8" xfId="0" applyFont="1" applyFill="1" applyBorder="1"/>
    <xf numFmtId="0" fontId="23" fillId="0" borderId="0" xfId="0" applyFont="1"/>
    <xf numFmtId="0" fontId="20" fillId="0" borderId="0" xfId="0" applyFont="1"/>
    <xf numFmtId="0" fontId="24" fillId="0" borderId="0" xfId="0" applyFont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G48" sqref="G48"/>
    </sheetView>
  </sheetViews>
  <sheetFormatPr defaultRowHeight="15" x14ac:dyDescent="0.25"/>
  <cols>
    <col min="1" max="1" width="26.7109375" customWidth="1"/>
    <col min="2" max="2" width="18.7109375" customWidth="1"/>
    <col min="3" max="3" width="18.140625" customWidth="1"/>
    <col min="4" max="4" width="18" customWidth="1"/>
    <col min="5" max="5" width="15.5703125" customWidth="1"/>
    <col min="6" max="6" width="13.140625" customWidth="1"/>
    <col min="7" max="7" width="14.5703125" customWidth="1"/>
  </cols>
  <sheetData>
    <row r="1" spans="1:7" ht="15.75" x14ac:dyDescent="0.25">
      <c r="A1" s="1" t="s">
        <v>43</v>
      </c>
      <c r="B1" s="1"/>
    </row>
    <row r="3" spans="1:7" ht="15.75" x14ac:dyDescent="0.25">
      <c r="A3" s="2" t="s">
        <v>0</v>
      </c>
      <c r="B3" s="3"/>
      <c r="C3" s="3"/>
      <c r="D3" s="4"/>
      <c r="E3" s="4"/>
      <c r="F3" s="4"/>
      <c r="G3" s="4"/>
    </row>
    <row r="4" spans="1:7" x14ac:dyDescent="0.25">
      <c r="A4" s="5"/>
      <c r="B4" s="5"/>
      <c r="C4" s="5"/>
      <c r="D4" s="5"/>
      <c r="E4" s="6" t="s">
        <v>1</v>
      </c>
      <c r="F4" s="5"/>
      <c r="G4" s="5"/>
    </row>
    <row r="5" spans="1:7" x14ac:dyDescent="0.25">
      <c r="A5" s="7"/>
      <c r="B5" s="8" t="s">
        <v>2</v>
      </c>
      <c r="C5" s="9" t="s">
        <v>3</v>
      </c>
      <c r="D5" s="9" t="s">
        <v>3</v>
      </c>
      <c r="E5" s="10" t="s">
        <v>4</v>
      </c>
      <c r="F5" s="11" t="s">
        <v>5</v>
      </c>
      <c r="G5" s="11" t="s">
        <v>5</v>
      </c>
    </row>
    <row r="6" spans="1:7" x14ac:dyDescent="0.25">
      <c r="A6" s="12"/>
      <c r="B6" s="13" t="s">
        <v>6</v>
      </c>
      <c r="C6" s="14">
        <v>2019</v>
      </c>
      <c r="D6" s="14">
        <v>2020</v>
      </c>
      <c r="E6" s="15" t="s">
        <v>45</v>
      </c>
      <c r="F6" s="16" t="s">
        <v>7</v>
      </c>
      <c r="G6" s="16" t="s">
        <v>46</v>
      </c>
    </row>
    <row r="7" spans="1:7" x14ac:dyDescent="0.25">
      <c r="A7" s="17" t="s">
        <v>8</v>
      </c>
      <c r="B7" s="18">
        <f>SUM(B8+B9+B10)</f>
        <v>504200.01</v>
      </c>
      <c r="C7" s="18">
        <f>SUM(C8+C9+C10)</f>
        <v>481158</v>
      </c>
      <c r="D7" s="18">
        <f>SUM(D8+D9+D10)</f>
        <v>539330</v>
      </c>
      <c r="E7" s="18">
        <f>SUM(E8+E9+E10)</f>
        <v>539330</v>
      </c>
      <c r="F7" s="18">
        <f>SUM(F8+F9+F10)</f>
        <v>539330</v>
      </c>
      <c r="G7" s="18">
        <f>SUM(G8+G9+G10)</f>
        <v>539330</v>
      </c>
    </row>
    <row r="8" spans="1:7" x14ac:dyDescent="0.25">
      <c r="A8" s="19" t="s">
        <v>9</v>
      </c>
      <c r="B8" s="20">
        <v>260687.61</v>
      </c>
      <c r="C8" s="20">
        <v>263000</v>
      </c>
      <c r="D8" s="20">
        <v>292000</v>
      </c>
      <c r="E8" s="20">
        <v>292000</v>
      </c>
      <c r="F8" s="20">
        <v>292000</v>
      </c>
      <c r="G8" s="20">
        <v>292000</v>
      </c>
    </row>
    <row r="9" spans="1:7" x14ac:dyDescent="0.25">
      <c r="A9" s="19" t="s">
        <v>10</v>
      </c>
      <c r="B9" s="20">
        <v>40854.28</v>
      </c>
      <c r="C9" s="20">
        <v>7828</v>
      </c>
      <c r="D9" s="20">
        <v>37000</v>
      </c>
      <c r="E9" s="20">
        <v>37000</v>
      </c>
      <c r="F9" s="20">
        <v>37000</v>
      </c>
      <c r="G9" s="20">
        <v>37000</v>
      </c>
    </row>
    <row r="10" spans="1:7" x14ac:dyDescent="0.25">
      <c r="A10" s="19" t="s">
        <v>11</v>
      </c>
      <c r="B10" s="20">
        <v>202658.12</v>
      </c>
      <c r="C10" s="20">
        <v>210330</v>
      </c>
      <c r="D10" s="20">
        <v>210330</v>
      </c>
      <c r="E10" s="20">
        <v>210330</v>
      </c>
      <c r="F10" s="20">
        <v>210330</v>
      </c>
      <c r="G10" s="20">
        <v>210330</v>
      </c>
    </row>
    <row r="11" spans="1:7" x14ac:dyDescent="0.25">
      <c r="A11" s="21" t="s">
        <v>12</v>
      </c>
      <c r="B11" s="22">
        <f>SUM(B12+B13)</f>
        <v>33472</v>
      </c>
      <c r="C11" s="22">
        <f>SUM(C12+C13)</f>
        <v>0</v>
      </c>
      <c r="D11" s="22">
        <f>SUM(D12+D13)</f>
        <v>0</v>
      </c>
      <c r="E11" s="22">
        <f>SUM(E12+E13)</f>
        <v>0</v>
      </c>
      <c r="F11" s="22">
        <f>SUM(F12+F13)</f>
        <v>0</v>
      </c>
      <c r="G11" s="22">
        <f>SUM(G12+G13)</f>
        <v>0</v>
      </c>
    </row>
    <row r="12" spans="1:7" x14ac:dyDescent="0.25">
      <c r="A12" s="23" t="s">
        <v>13</v>
      </c>
      <c r="B12" s="20">
        <v>3547</v>
      </c>
      <c r="C12" s="20"/>
      <c r="D12" s="20"/>
      <c r="E12" s="20"/>
      <c r="F12" s="20"/>
      <c r="G12" s="20"/>
    </row>
    <row r="13" spans="1:7" x14ac:dyDescent="0.25">
      <c r="A13" s="19" t="s">
        <v>11</v>
      </c>
      <c r="B13" s="20">
        <v>29925</v>
      </c>
      <c r="C13" s="20"/>
      <c r="D13" s="20"/>
      <c r="E13" s="20"/>
      <c r="F13" s="20"/>
      <c r="G13" s="20"/>
    </row>
    <row r="14" spans="1:7" x14ac:dyDescent="0.25">
      <c r="A14" s="21" t="s">
        <v>14</v>
      </c>
      <c r="B14" s="22">
        <f t="shared" ref="B14:C14" si="0">SUM(B15+B16)</f>
        <v>38892.300000000003</v>
      </c>
      <c r="C14" s="22">
        <f t="shared" ref="B14:G14" si="1">SUM(C15+C16)</f>
        <v>29895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</row>
    <row r="15" spans="1:7" ht="29.25" x14ac:dyDescent="0.25">
      <c r="A15" s="24" t="s">
        <v>15</v>
      </c>
      <c r="B15" s="25">
        <v>38892.300000000003</v>
      </c>
      <c r="C15" s="25">
        <v>29895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3" t="s">
        <v>16</v>
      </c>
      <c r="B16" s="26">
        <v>0</v>
      </c>
      <c r="C16" s="26"/>
      <c r="D16" s="26"/>
      <c r="E16" s="26"/>
      <c r="F16" s="26"/>
      <c r="G16" s="26"/>
    </row>
    <row r="17" spans="1:7" x14ac:dyDescent="0.25">
      <c r="A17" s="27" t="s">
        <v>17</v>
      </c>
      <c r="B17" s="28">
        <f t="shared" ref="B17" si="2">SUM(B7+B11+B14)</f>
        <v>576564.31000000006</v>
      </c>
      <c r="C17" s="28">
        <f>SUM(C7+C11+C14)</f>
        <v>511053</v>
      </c>
      <c r="D17" s="28">
        <f>SUM(D7+D11+D14)</f>
        <v>539330</v>
      </c>
      <c r="E17" s="28">
        <f>SUM(E7+E11+E14)</f>
        <v>539330</v>
      </c>
      <c r="F17" s="28">
        <f>SUM(F7+F11+F14)</f>
        <v>539330</v>
      </c>
      <c r="G17" s="28">
        <f>SUM(G7+G11+G14)</f>
        <v>539330</v>
      </c>
    </row>
    <row r="18" spans="1:7" x14ac:dyDescent="0.25">
      <c r="A18" s="29"/>
      <c r="B18" s="30"/>
      <c r="C18" s="30"/>
      <c r="D18" s="30"/>
      <c r="E18" s="30"/>
      <c r="F18" s="30"/>
      <c r="G18" s="30"/>
    </row>
    <row r="19" spans="1:7" x14ac:dyDescent="0.25">
      <c r="A19" s="23" t="s">
        <v>18</v>
      </c>
      <c r="B19" s="26">
        <v>475008.59</v>
      </c>
      <c r="C19" s="26">
        <v>481128</v>
      </c>
      <c r="D19" s="26">
        <v>481000</v>
      </c>
      <c r="E19" s="26">
        <v>481000</v>
      </c>
      <c r="F19" s="26">
        <v>539330</v>
      </c>
      <c r="G19" s="26">
        <v>539330</v>
      </c>
    </row>
    <row r="20" spans="1:7" x14ac:dyDescent="0.25">
      <c r="A20" s="23" t="s">
        <v>19</v>
      </c>
      <c r="B20" s="26">
        <v>39221.93</v>
      </c>
      <c r="C20" s="26">
        <v>29925</v>
      </c>
      <c r="D20" s="26">
        <v>58330</v>
      </c>
      <c r="E20" s="26">
        <v>58330</v>
      </c>
      <c r="F20" s="26"/>
      <c r="G20" s="26"/>
    </row>
    <row r="21" spans="1:7" x14ac:dyDescent="0.25">
      <c r="A21" s="23" t="s">
        <v>20</v>
      </c>
      <c r="B21" s="26">
        <v>6875</v>
      </c>
      <c r="C21" s="26"/>
      <c r="D21" s="26"/>
      <c r="E21" s="26"/>
      <c r="F21" s="26"/>
      <c r="G21" s="26"/>
    </row>
    <row r="22" spans="1:7" x14ac:dyDescent="0.25">
      <c r="A22" s="27" t="s">
        <v>21</v>
      </c>
      <c r="B22" s="31">
        <f t="shared" ref="B22" si="3">SUM(B19+B20+B21)</f>
        <v>521105.52</v>
      </c>
      <c r="C22" s="31">
        <f>SUM(C19+C20+C21)</f>
        <v>511053</v>
      </c>
      <c r="D22" s="31">
        <f>SUM(D19+D20+D21)</f>
        <v>539330</v>
      </c>
      <c r="E22" s="31">
        <f>SUM(E19+E20+E21)</f>
        <v>539330</v>
      </c>
      <c r="F22" s="31">
        <f>SUM(F19+F20+F21)</f>
        <v>539330</v>
      </c>
      <c r="G22" s="31">
        <f>SUM(G19+G20+G21)</f>
        <v>539330</v>
      </c>
    </row>
    <row r="23" spans="1:7" x14ac:dyDescent="0.25">
      <c r="A23" s="5"/>
      <c r="B23" s="32"/>
      <c r="C23" s="32"/>
      <c r="D23" s="32"/>
      <c r="E23" s="32"/>
      <c r="F23" s="32"/>
      <c r="G23" s="32"/>
    </row>
    <row r="24" spans="1:7" ht="15.75" x14ac:dyDescent="0.25">
      <c r="A24" s="33" t="s">
        <v>22</v>
      </c>
      <c r="B24" s="34">
        <f>B17-B22</f>
        <v>55458.790000000037</v>
      </c>
      <c r="C24" s="34">
        <f>C17-C22</f>
        <v>0</v>
      </c>
      <c r="D24" s="34">
        <f>D17-D22</f>
        <v>0</v>
      </c>
      <c r="E24" s="34">
        <f>E17-E22</f>
        <v>0</v>
      </c>
      <c r="F24" s="34">
        <f>F17-F22</f>
        <v>0</v>
      </c>
      <c r="G24" s="34">
        <f>G17-G22</f>
        <v>0</v>
      </c>
    </row>
    <row r="25" spans="1:7" ht="15.75" x14ac:dyDescent="0.25">
      <c r="A25" s="35"/>
      <c r="B25" s="36"/>
      <c r="C25" s="36"/>
      <c r="D25" s="36"/>
      <c r="E25" s="36"/>
      <c r="F25" s="36"/>
      <c r="G25" s="36"/>
    </row>
    <row r="26" spans="1:7" ht="15.75" x14ac:dyDescent="0.25">
      <c r="A26" s="37"/>
      <c r="B26" s="37"/>
      <c r="C26" s="37"/>
    </row>
    <row r="27" spans="1:7" ht="15.75" x14ac:dyDescent="0.25">
      <c r="A27" s="37"/>
      <c r="B27" s="37"/>
      <c r="C27" s="37"/>
    </row>
    <row r="34" spans="1:6" ht="20.25" x14ac:dyDescent="0.4">
      <c r="A34" s="38" t="s">
        <v>23</v>
      </c>
      <c r="B34" s="39"/>
      <c r="C34" s="40">
        <v>2020</v>
      </c>
      <c r="D34" s="40">
        <v>2021</v>
      </c>
      <c r="E34" s="40">
        <v>2022</v>
      </c>
      <c r="F34" s="41"/>
    </row>
    <row r="35" spans="1:6" ht="15.75" x14ac:dyDescent="0.25">
      <c r="A35" s="42" t="s">
        <v>24</v>
      </c>
      <c r="B35" s="43"/>
      <c r="C35" s="44">
        <v>76560</v>
      </c>
      <c r="D35" s="44">
        <v>76560</v>
      </c>
      <c r="E35" s="44">
        <v>76560</v>
      </c>
      <c r="F35" s="45"/>
    </row>
    <row r="36" spans="1:6" ht="15.75" x14ac:dyDescent="0.25">
      <c r="A36" s="42" t="s">
        <v>25</v>
      </c>
      <c r="B36" s="43"/>
      <c r="C36" s="44">
        <v>2800</v>
      </c>
      <c r="D36" s="44">
        <v>2800</v>
      </c>
      <c r="E36" s="44">
        <v>2800</v>
      </c>
      <c r="F36" s="45"/>
    </row>
    <row r="37" spans="1:6" ht="15.75" x14ac:dyDescent="0.25">
      <c r="A37" s="42" t="s">
        <v>26</v>
      </c>
      <c r="B37" s="43"/>
      <c r="C37" s="44">
        <v>6000</v>
      </c>
      <c r="D37" s="44">
        <v>6000</v>
      </c>
      <c r="E37" s="44">
        <v>6000</v>
      </c>
      <c r="F37" s="45"/>
    </row>
    <row r="38" spans="1:6" ht="15.75" x14ac:dyDescent="0.25">
      <c r="A38" s="42" t="s">
        <v>27</v>
      </c>
      <c r="B38" s="43"/>
      <c r="C38" s="44">
        <v>3100</v>
      </c>
      <c r="D38" s="44">
        <v>3100</v>
      </c>
      <c r="E38" s="44">
        <v>3100</v>
      </c>
      <c r="F38" s="45"/>
    </row>
    <row r="39" spans="1:6" ht="15.75" x14ac:dyDescent="0.25">
      <c r="A39" s="42" t="s">
        <v>28</v>
      </c>
      <c r="B39" s="43"/>
      <c r="C39" s="44">
        <v>10700</v>
      </c>
      <c r="D39" s="44">
        <v>10700</v>
      </c>
      <c r="E39" s="44">
        <v>10700</v>
      </c>
      <c r="F39" s="45"/>
    </row>
    <row r="40" spans="1:6" ht="15.75" x14ac:dyDescent="0.25">
      <c r="A40" s="42" t="s">
        <v>29</v>
      </c>
      <c r="B40" s="43"/>
      <c r="C40" s="46">
        <v>77770</v>
      </c>
      <c r="D40" s="46">
        <v>77770</v>
      </c>
      <c r="E40" s="46">
        <v>77770</v>
      </c>
      <c r="F40" s="45"/>
    </row>
    <row r="41" spans="1:6" ht="15.75" x14ac:dyDescent="0.25">
      <c r="A41" s="42" t="s">
        <v>30</v>
      </c>
      <c r="B41" s="43"/>
      <c r="C41" s="44">
        <v>10000</v>
      </c>
      <c r="D41" s="44">
        <v>10000</v>
      </c>
      <c r="E41" s="44">
        <v>10000</v>
      </c>
      <c r="F41" s="45"/>
    </row>
    <row r="42" spans="1:6" ht="15.75" x14ac:dyDescent="0.25">
      <c r="A42" s="42" t="s">
        <v>31</v>
      </c>
      <c r="B42" s="43"/>
      <c r="C42" s="44">
        <v>12000</v>
      </c>
      <c r="D42" s="44">
        <v>12000</v>
      </c>
      <c r="E42" s="44">
        <v>12000</v>
      </c>
      <c r="F42" s="45"/>
    </row>
    <row r="43" spans="1:6" ht="15.75" x14ac:dyDescent="0.25">
      <c r="A43" s="42" t="s">
        <v>32</v>
      </c>
      <c r="B43" s="43"/>
      <c r="C43" s="44">
        <v>10000</v>
      </c>
      <c r="D43" s="44">
        <v>10000</v>
      </c>
      <c r="E43" s="44">
        <v>10000</v>
      </c>
      <c r="F43" s="45"/>
    </row>
    <row r="44" spans="1:6" ht="15.75" x14ac:dyDescent="0.25">
      <c r="A44" s="42" t="s">
        <v>33</v>
      </c>
      <c r="B44" s="43"/>
      <c r="C44" s="47"/>
      <c r="D44" s="47"/>
      <c r="E44" s="47"/>
      <c r="F44" s="45"/>
    </row>
    <row r="45" spans="1:6" ht="15.75" x14ac:dyDescent="0.25">
      <c r="A45" s="42" t="s">
        <v>34</v>
      </c>
      <c r="B45" s="48"/>
      <c r="C45" s="44">
        <v>1000</v>
      </c>
      <c r="D45" s="44">
        <v>1000</v>
      </c>
      <c r="E45" s="44">
        <v>1000</v>
      </c>
      <c r="F45" s="45"/>
    </row>
    <row r="46" spans="1:6" ht="15.75" x14ac:dyDescent="0.25">
      <c r="A46" s="42" t="s">
        <v>35</v>
      </c>
      <c r="B46" s="48"/>
      <c r="C46" s="44">
        <v>105400</v>
      </c>
      <c r="D46" s="44">
        <v>105400</v>
      </c>
      <c r="E46" s="44">
        <v>105400</v>
      </c>
      <c r="F46" s="45"/>
    </row>
    <row r="47" spans="1:6" ht="15.75" x14ac:dyDescent="0.25">
      <c r="A47" s="42" t="s">
        <v>36</v>
      </c>
      <c r="B47" s="48"/>
      <c r="C47" s="44">
        <v>222000</v>
      </c>
      <c r="D47" s="44">
        <v>222000</v>
      </c>
      <c r="E47" s="44">
        <v>222000</v>
      </c>
      <c r="F47" s="45"/>
    </row>
    <row r="48" spans="1:6" ht="15.75" x14ac:dyDescent="0.25">
      <c r="A48" s="42" t="s">
        <v>37</v>
      </c>
      <c r="B48" s="43"/>
      <c r="C48" s="44">
        <v>2000</v>
      </c>
      <c r="D48" s="44">
        <v>2000</v>
      </c>
      <c r="E48" s="44">
        <v>2000</v>
      </c>
      <c r="F48" s="45"/>
    </row>
    <row r="49" spans="1:6" ht="18.75" x14ac:dyDescent="0.3">
      <c r="A49" s="49" t="s">
        <v>38</v>
      </c>
      <c r="B49" s="50"/>
      <c r="C49" s="51">
        <f>SUM(C35:C48)</f>
        <v>539330</v>
      </c>
      <c r="D49" s="51">
        <f>SUM(D35:D48)</f>
        <v>539330</v>
      </c>
      <c r="E49" s="51">
        <f>SUM(E35:E48)</f>
        <v>539330</v>
      </c>
      <c r="F49" s="52"/>
    </row>
    <row r="50" spans="1:6" ht="15.75" x14ac:dyDescent="0.25">
      <c r="A50" s="42"/>
      <c r="B50" s="43"/>
      <c r="C50" s="53"/>
      <c r="D50" s="53"/>
      <c r="E50" s="53"/>
      <c r="F50" s="54"/>
    </row>
    <row r="51" spans="1:6" ht="15.75" x14ac:dyDescent="0.25">
      <c r="A51" s="55" t="s">
        <v>39</v>
      </c>
      <c r="B51" s="56"/>
      <c r="C51" s="44">
        <v>211930</v>
      </c>
      <c r="D51" s="44">
        <v>211930</v>
      </c>
      <c r="E51" s="44">
        <v>211930</v>
      </c>
      <c r="F51" s="45"/>
    </row>
    <row r="52" spans="1:6" ht="15.75" x14ac:dyDescent="0.25">
      <c r="A52" s="55" t="s">
        <v>40</v>
      </c>
      <c r="B52" s="56"/>
      <c r="C52" s="44">
        <v>327400</v>
      </c>
      <c r="D52" s="44">
        <v>327400</v>
      </c>
      <c r="E52" s="44">
        <v>327400</v>
      </c>
      <c r="F52" s="45"/>
    </row>
    <row r="53" spans="1:6" ht="15.75" x14ac:dyDescent="0.25">
      <c r="A53" s="57" t="s">
        <v>41</v>
      </c>
      <c r="B53" s="56"/>
      <c r="C53" s="58" t="s">
        <v>42</v>
      </c>
      <c r="D53" s="58" t="s">
        <v>42</v>
      </c>
      <c r="E53" s="58" t="s">
        <v>42</v>
      </c>
      <c r="F53" s="45"/>
    </row>
    <row r="54" spans="1:6" ht="18.75" x14ac:dyDescent="0.3">
      <c r="A54" s="49" t="s">
        <v>38</v>
      </c>
      <c r="B54" s="50"/>
      <c r="C54" s="51">
        <f>C52+C51</f>
        <v>539330</v>
      </c>
      <c r="D54" s="51">
        <f>D52+D51</f>
        <v>539330</v>
      </c>
      <c r="E54" s="51">
        <f>E52+E51</f>
        <v>539330</v>
      </c>
      <c r="F54" s="52"/>
    </row>
    <row r="55" spans="1:6" x14ac:dyDescent="0.25">
      <c r="A55" s="59"/>
    </row>
    <row r="56" spans="1:6" x14ac:dyDescent="0.25">
      <c r="A56" s="59"/>
    </row>
    <row r="57" spans="1:6" x14ac:dyDescent="0.25">
      <c r="A57" s="59"/>
    </row>
    <row r="58" spans="1:6" ht="18.75" x14ac:dyDescent="0.3">
      <c r="A58" s="60" t="s">
        <v>44</v>
      </c>
      <c r="B58" s="61"/>
      <c r="C58" s="61"/>
      <c r="D58" s="61"/>
      <c r="E58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2019-11-15T14:37:27Z</dcterms:modified>
</cp:coreProperties>
</file>